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ucia.cespedes\Desktop\carpeta transparencia febrero 2025\"/>
    </mc:Choice>
  </mc:AlternateContent>
  <xr:revisionPtr revIDLastSave="0" documentId="8_{9FD1AC48-A5A2-4F83-80F3-A3E95397DD36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lantilla Presupuesto" sheetId="2" r:id="rId1"/>
    <sheet name="Plantilla Ejecución 2025" sheetId="3" r:id="rId2"/>
  </sheets>
  <definedNames>
    <definedName name="_xlnm.Print_Area" localSheetId="1">'Plantilla Ejecución 2025'!$A$1:$D$137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1" i="3"/>
  <c r="D20" i="3"/>
  <c r="D18" i="3"/>
  <c r="D16" i="3"/>
  <c r="D14" i="3"/>
  <c r="D13" i="3"/>
  <c r="D12" i="3"/>
  <c r="D11" i="3"/>
  <c r="C15" i="3"/>
  <c r="B15" i="3" l="1"/>
  <c r="D15" i="3" s="1"/>
  <c r="C10" i="3"/>
  <c r="B10" i="3"/>
  <c r="D10" i="3" s="1"/>
  <c r="B9" i="3" l="1"/>
  <c r="C9" i="3"/>
  <c r="C107" i="3"/>
  <c r="B107" i="3"/>
  <c r="D107" i="3" s="1"/>
  <c r="D17" i="3"/>
  <c r="D19" i="3"/>
  <c r="D22" i="3"/>
  <c r="D23" i="3"/>
  <c r="D24" i="3"/>
  <c r="D26" i="3"/>
  <c r="D27" i="3"/>
  <c r="D29" i="3"/>
  <c r="D30" i="3"/>
  <c r="D9" i="3" l="1"/>
  <c r="B25" i="3"/>
  <c r="D25" i="3" s="1"/>
  <c r="D105" i="3" l="1"/>
</calcChain>
</file>

<file path=xl/sharedStrings.xml><?xml version="1.0" encoding="utf-8"?>
<sst xmlns="http://schemas.openxmlformats.org/spreadsheetml/2006/main" count="199" uniqueCount="113">
  <si>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</si>
  <si>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</si>
  <si>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</si>
  <si>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</si>
  <si>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</si>
  <si>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</si>
  <si>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</si>
  <si>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</si>
  <si>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</si>
  <si>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</si>
  <si>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</si>
  <si>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</si>
  <si>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</si>
  <si>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</si>
  <si>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</si>
  <si>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</si>
  <si>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</si>
  <si>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</si>
  <si>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</si>
  <si>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</si>
  <si>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</si>
  <si>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</si>
  <si>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</si>
  <si>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</si>
  <si>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</si>
  <si>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</si>
  <si>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</si>
  <si>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</si>
  <si>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</si>
  <si>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</si>
  <si>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</si>
  <si>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</si>
  <si>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</si>
  <si>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</si>
  <si>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</si>
  <si>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</si>
  <si>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</si>
  <si>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</si>
  <si>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</si>
  <si>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</si>
  <si>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</si>
  <si>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</si>
  <si>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</si>
  <si>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</si>
  <si>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</si>
  <si>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</si>
  <si>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</si>
  <si>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</si>
  <si>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</si>
  <si>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</si>
  <si>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</si>
  <si>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</si>
  <si>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</si>
  <si>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</si>
  <si>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</si>
  <si>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</si>
  <si>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</si>
  <si>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</si>
  <si>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</si>
  <si>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</si>
  <si>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</si>
  <si>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</si>
  <si>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</si>
  <si>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</si>
  <si>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</si>
  <si>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</si>
  <si>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</si>
  <si>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</si>
  <si>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</si>
  <si>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</si>
  <si>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</si>
  <si>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</si>
  <si>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</si>
  <si>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</si>
  <si>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</si>
  <si>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</si>
  <si>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</si>
  <si>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</si>
  <si>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</si>
  <si>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</si>
  <si>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</si>
  <si>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</si>
  <si>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</si>
  <si>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</si>
  <si>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</si>
  <si>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</si>
  <si>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</si>
  <si>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</si>
  <si>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</si>
  <si>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</si>
  <si>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</si>
  <si>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</si>
  <si>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</si>
  <si>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</si>
  <si>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</si>
  <si>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</si>
  <si>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</si>
  <si>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</si>
  <si>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</si>
  <si>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</si>
  <si>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</si>
  <si>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________________________________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</si>
  <si>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</si>
  <si>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</si>
  <si>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</si>
  <si>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</si>
  <si>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</si>
  <si>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</si>
  <si>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</si>
  <si>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>Año 2025</t>
  </si>
  <si>
    <t xml:space="preserve">                            Febrero </t>
  </si>
  <si>
    <t xml:space="preserve">                                Enero </t>
  </si>
  <si>
    <t xml:space="preserve">                                                                                                                        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</si>
</sst>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0</xdr:row>
      <xdr:rowOff>57150</xdr:rowOff>
    </xdr:from>
    <xdr:to>
      <xdr:col>3</xdr:col>
      <xdr:colOff>1411522</xdr:colOff>
      <xdr:row>5</xdr:row>
      <xdr:rowOff>133350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571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104775</xdr:rowOff>
    </xdr:from>
    <xdr:to>
      <xdr:col>0</xdr:col>
      <xdr:colOff>1571625</xdr:colOff>
      <xdr:row>5</xdr:row>
      <xdr:rowOff>133449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42</xdr:row>
      <xdr:rowOff>85725</xdr:rowOff>
    </xdr:from>
    <xdr:to>
      <xdr:col>0</xdr:col>
      <xdr:colOff>1609725</xdr:colOff>
      <xdr:row>47</xdr:row>
      <xdr:rowOff>114399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9822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1209675</xdr:colOff>
      <xdr:row>42</xdr:row>
      <xdr:rowOff>19050</xdr:rowOff>
    </xdr:from>
    <xdr:to>
      <xdr:col>3</xdr:col>
      <xdr:colOff>1316271</xdr:colOff>
      <xdr:row>47</xdr:row>
      <xdr:rowOff>95250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9155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92</xdr:row>
      <xdr:rowOff>9525</xdr:rowOff>
    </xdr:from>
    <xdr:to>
      <xdr:col>0</xdr:col>
      <xdr:colOff>1562100</xdr:colOff>
      <xdr:row>97</xdr:row>
      <xdr:rowOff>38199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526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1200150</xdr:colOff>
      <xdr:row>91</xdr:row>
      <xdr:rowOff>142875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4693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124"/>
  <sheetViews>
    <sheetView showGridLines="0" tabSelected="1" view="pageBreakPreview" topLeftCell="A4" zoomScaleNormal="100" zoomScaleSheetLayoutView="100" workbookViewId="0">
      <selection activeCell="B12" sqref="B12"/>
    </sheetView>
  </sheetViews>
  <sheetFormatPr baseColWidth="10" defaultColWidth="9.140625" defaultRowHeight="15" x14ac:dyDescent="0.25"/>
  <cols>
    <col min="1" max="1" width="59.7109375" customWidth="1"/>
    <col min="2" max="3" width="22.85546875" style="36" customWidth="1"/>
    <col min="4" max="4" width="23.7109375" style="25" customWidth="1"/>
    <col min="5" max="5" width="0.5703125" style="25" customWidth="1"/>
    <col min="6" max="6" width="14.85546875" bestFit="1" customWidth="1"/>
    <col min="7" max="7" width="96.7109375" bestFit="1" customWidth="1"/>
    <col min="9" max="16" width="6" bestFit="1" customWidth="1"/>
    <col min="17" max="18" width="7" bestFit="1" customWidth="1"/>
  </cols>
  <sheetData>
    <row r="3" spans="1:18" x14ac:dyDescent="0.25">
      <c r="A3" s="55" t="s">
        <v>95</v>
      </c>
      <c r="B3" s="55"/>
      <c r="C3" s="55"/>
      <c r="D3" s="55"/>
      <c r="E3" s="43"/>
      <c r="G3" s="22"/>
    </row>
    <row r="4" spans="1:18" x14ac:dyDescent="0.25">
      <c r="A4" s="55" t="s">
        <v>96</v>
      </c>
      <c r="B4" s="55"/>
      <c r="C4" s="55"/>
      <c r="D4" s="55"/>
      <c r="E4" s="43"/>
      <c r="G4" s="15"/>
    </row>
    <row r="5" spans="1:18" x14ac:dyDescent="0.25">
      <c r="A5" s="55" t="s">
        <v>109</v>
      </c>
      <c r="B5" s="55"/>
      <c r="C5" s="55"/>
      <c r="D5" s="55"/>
      <c r="E5" s="43"/>
      <c r="G5" s="15"/>
    </row>
    <row r="6" spans="1:18" x14ac:dyDescent="0.25">
      <c r="A6" s="55" t="s">
        <v>92</v>
      </c>
      <c r="B6" s="55"/>
      <c r="C6" s="55"/>
      <c r="D6" s="55"/>
      <c r="E6" s="43"/>
      <c r="G6" s="15"/>
    </row>
    <row r="7" spans="1:18" x14ac:dyDescent="0.25">
      <c r="A7" s="53" t="s">
        <v>98</v>
      </c>
      <c r="B7" s="53"/>
      <c r="C7" s="53"/>
      <c r="D7" s="53"/>
      <c r="E7" s="30"/>
      <c r="G7" s="15"/>
    </row>
    <row r="8" spans="1:18" ht="30" x14ac:dyDescent="0.25">
      <c r="A8" s="27" t="s">
        <v>0</v>
      </c>
      <c r="B8" s="42" t="s">
        <v>111</v>
      </c>
      <c r="C8" s="42" t="s">
        <v>110</v>
      </c>
      <c r="D8" s="28" t="s">
        <v>112</v>
      </c>
      <c r="E8" s="28" t="s">
        <v>100</v>
      </c>
      <c r="Q8" s="29"/>
      <c r="R8" s="29"/>
    </row>
    <row r="9" spans="1:18" x14ac:dyDescent="0.25">
      <c r="A9" s="1" t="s">
        <v>1</v>
      </c>
      <c r="B9" s="33">
        <f>B10+B15</f>
        <v>20765391.670000002</v>
      </c>
      <c r="C9" s="33">
        <f>C10+C15</f>
        <v>21555682.319999997</v>
      </c>
      <c r="D9" s="24">
        <f t="shared" ref="D9:D16" si="0">B9+C9</f>
        <v>42321073.989999995</v>
      </c>
      <c r="E9" s="24">
        <v>18.260000000000002</v>
      </c>
      <c r="G9" s="29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3" t="s">
        <v>2</v>
      </c>
      <c r="B10" s="33">
        <f>B11+B12+B13+B14</f>
        <v>19827275.310000002</v>
      </c>
      <c r="C10" s="33">
        <f>C11+C12+C13+C14</f>
        <v>19720346.159999996</v>
      </c>
      <c r="D10" s="24">
        <f t="shared" si="0"/>
        <v>39547621.469999999</v>
      </c>
      <c r="E10" s="25">
        <v>20.079999999999998</v>
      </c>
      <c r="F10" s="29"/>
      <c r="G10" s="29"/>
      <c r="I10" s="20"/>
    </row>
    <row r="11" spans="1:18" x14ac:dyDescent="0.25">
      <c r="A11" s="8" t="s">
        <v>3</v>
      </c>
      <c r="B11" s="34">
        <v>16631539.17</v>
      </c>
      <c r="C11" s="34">
        <v>16434705.83</v>
      </c>
      <c r="D11" s="24">
        <f t="shared" si="0"/>
        <v>33066245</v>
      </c>
      <c r="E11" s="24">
        <v>22.08</v>
      </c>
      <c r="F11" s="29"/>
    </row>
    <row r="12" spans="1:18" x14ac:dyDescent="0.25">
      <c r="A12" s="8" t="s">
        <v>4</v>
      </c>
      <c r="B12" s="34">
        <v>680000</v>
      </c>
      <c r="C12" s="34">
        <v>680000</v>
      </c>
      <c r="D12" s="24">
        <f t="shared" si="0"/>
        <v>1360000</v>
      </c>
      <c r="E12" s="24">
        <v>6.12</v>
      </c>
      <c r="F12" s="29"/>
    </row>
    <row r="13" spans="1:18" x14ac:dyDescent="0.25">
      <c r="A13" s="8" t="s">
        <v>40</v>
      </c>
      <c r="B13" s="38">
        <v>0</v>
      </c>
      <c r="C13" s="38">
        <v>120000</v>
      </c>
      <c r="D13" s="24">
        <f t="shared" si="0"/>
        <v>120000</v>
      </c>
      <c r="E13" s="24">
        <v>0</v>
      </c>
    </row>
    <row r="14" spans="1:18" x14ac:dyDescent="0.25">
      <c r="A14" s="8" t="s">
        <v>6</v>
      </c>
      <c r="B14" s="34">
        <v>2515736.14</v>
      </c>
      <c r="C14" s="34">
        <v>2485640.33</v>
      </c>
      <c r="D14" s="24">
        <f t="shared" si="0"/>
        <v>5001376.4700000007</v>
      </c>
      <c r="E14" s="24">
        <v>23.36</v>
      </c>
    </row>
    <row r="15" spans="1:18" s="22" customFormat="1" x14ac:dyDescent="0.25">
      <c r="A15" s="3" t="s">
        <v>7</v>
      </c>
      <c r="B15" s="33">
        <f>B16+B18+B20</f>
        <v>938116.36</v>
      </c>
      <c r="C15" s="33">
        <f>C16+C18+C20+C21+C28</f>
        <v>1835336.16</v>
      </c>
      <c r="D15" s="24">
        <f t="shared" si="0"/>
        <v>2773452.52</v>
      </c>
      <c r="E15" s="24">
        <v>15.83</v>
      </c>
    </row>
    <row r="16" spans="1:18" x14ac:dyDescent="0.25">
      <c r="A16" s="8" t="s">
        <v>8</v>
      </c>
      <c r="B16" s="34">
        <v>805698.86</v>
      </c>
      <c r="C16" s="34">
        <v>879865.17</v>
      </c>
      <c r="D16" s="24">
        <f t="shared" si="0"/>
        <v>1685564.03</v>
      </c>
      <c r="E16" s="24">
        <v>19.73</v>
      </c>
    </row>
    <row r="17" spans="1:6" x14ac:dyDescent="0.25">
      <c r="A17" s="8" t="s">
        <v>9</v>
      </c>
      <c r="B17" s="38">
        <v>0</v>
      </c>
      <c r="C17" s="38">
        <v>0</v>
      </c>
      <c r="D17" s="24">
        <f t="shared" ref="D17:D30" si="1">B17</f>
        <v>0</v>
      </c>
      <c r="E17" s="24">
        <v>7.33</v>
      </c>
    </row>
    <row r="18" spans="1:6" x14ac:dyDescent="0.25">
      <c r="A18" s="8" t="s">
        <v>10</v>
      </c>
      <c r="B18" s="34">
        <v>132417.5</v>
      </c>
      <c r="C18" s="34">
        <v>461147.5</v>
      </c>
      <c r="D18" s="24">
        <f>B18+C18</f>
        <v>593565</v>
      </c>
      <c r="E18" s="24">
        <v>32.880000000000003</v>
      </c>
    </row>
    <row r="19" spans="1:6" x14ac:dyDescent="0.25">
      <c r="A19" s="8" t="s">
        <v>11</v>
      </c>
      <c r="B19" s="38">
        <v>0</v>
      </c>
      <c r="C19" s="38">
        <v>0</v>
      </c>
      <c r="D19" s="24">
        <f t="shared" si="1"/>
        <v>0</v>
      </c>
      <c r="E19" s="24">
        <v>0</v>
      </c>
    </row>
    <row r="20" spans="1:6" x14ac:dyDescent="0.25">
      <c r="A20" s="8" t="s">
        <v>12</v>
      </c>
      <c r="B20" s="38">
        <v>0</v>
      </c>
      <c r="C20" s="38">
        <v>104312</v>
      </c>
      <c r="D20" s="24">
        <f>B20+C20</f>
        <v>104312</v>
      </c>
      <c r="E20" s="24">
        <v>20.58</v>
      </c>
    </row>
    <row r="21" spans="1:6" x14ac:dyDescent="0.25">
      <c r="A21" s="8" t="s">
        <v>13</v>
      </c>
      <c r="B21" s="38">
        <v>0</v>
      </c>
      <c r="C21" s="38">
        <v>177611.49</v>
      </c>
      <c r="D21" s="24">
        <f>B21+C21</f>
        <v>177611.49</v>
      </c>
      <c r="E21" s="24">
        <v>10.14</v>
      </c>
    </row>
    <row r="22" spans="1:6" ht="30" x14ac:dyDescent="0.25">
      <c r="A22" s="8" t="s">
        <v>14</v>
      </c>
      <c r="B22" s="38">
        <v>0</v>
      </c>
      <c r="C22" s="38">
        <v>0</v>
      </c>
      <c r="D22" s="24">
        <f t="shared" si="1"/>
        <v>0</v>
      </c>
      <c r="E22" s="24">
        <v>4.33</v>
      </c>
    </row>
    <row r="23" spans="1:6" ht="30" x14ac:dyDescent="0.25">
      <c r="A23" s="8" t="s">
        <v>15</v>
      </c>
      <c r="B23" s="38">
        <v>0</v>
      </c>
      <c r="C23" s="38">
        <v>0</v>
      </c>
      <c r="D23" s="24">
        <f t="shared" si="1"/>
        <v>0</v>
      </c>
      <c r="E23" s="24">
        <v>5.85</v>
      </c>
    </row>
    <row r="24" spans="1:6" x14ac:dyDescent="0.25">
      <c r="A24" s="8" t="s">
        <v>41</v>
      </c>
      <c r="B24" s="38">
        <v>0</v>
      </c>
      <c r="C24" s="38">
        <v>0</v>
      </c>
      <c r="D24" s="24">
        <f t="shared" si="1"/>
        <v>0</v>
      </c>
      <c r="E24" s="24">
        <v>9.1</v>
      </c>
    </row>
    <row r="25" spans="1:6" s="22" customFormat="1" x14ac:dyDescent="0.25">
      <c r="A25" s="3" t="s">
        <v>16</v>
      </c>
      <c r="B25" s="37">
        <f>SUM(B26:B34)</f>
        <v>0</v>
      </c>
      <c r="C25" s="37">
        <v>0</v>
      </c>
      <c r="D25" s="24">
        <f t="shared" si="1"/>
        <v>0</v>
      </c>
      <c r="E25" s="24">
        <v>13</v>
      </c>
    </row>
    <row r="26" spans="1:6" x14ac:dyDescent="0.25">
      <c r="A26" s="8" t="s">
        <v>17</v>
      </c>
      <c r="B26" s="38">
        <v>0</v>
      </c>
      <c r="C26" s="38">
        <v>0</v>
      </c>
      <c r="D26" s="24">
        <f t="shared" si="1"/>
        <v>0</v>
      </c>
      <c r="E26" s="24">
        <v>19.75</v>
      </c>
    </row>
    <row r="27" spans="1:6" x14ac:dyDescent="0.25">
      <c r="A27" s="8" t="s">
        <v>18</v>
      </c>
      <c r="B27" s="38">
        <v>0</v>
      </c>
      <c r="C27" s="38">
        <v>0</v>
      </c>
      <c r="D27" s="24">
        <f t="shared" si="1"/>
        <v>0</v>
      </c>
      <c r="E27" s="24">
        <v>0</v>
      </c>
    </row>
    <row r="28" spans="1:6" x14ac:dyDescent="0.25">
      <c r="A28" s="8" t="s">
        <v>19</v>
      </c>
      <c r="B28" s="38">
        <v>0</v>
      </c>
      <c r="C28" s="38">
        <v>212400</v>
      </c>
      <c r="D28" s="24">
        <f>B28+C28</f>
        <v>212400</v>
      </c>
      <c r="E28" s="24">
        <v>11.25</v>
      </c>
    </row>
    <row r="29" spans="1:6" x14ac:dyDescent="0.25">
      <c r="A29" s="8" t="s">
        <v>20</v>
      </c>
      <c r="B29" s="38">
        <v>0</v>
      </c>
      <c r="C29" s="38">
        <v>0</v>
      </c>
      <c r="D29" s="24">
        <f t="shared" si="1"/>
        <v>0</v>
      </c>
      <c r="E29" s="24">
        <v>0</v>
      </c>
    </row>
    <row r="30" spans="1:6" x14ac:dyDescent="0.25">
      <c r="A30" s="8" t="s">
        <v>21</v>
      </c>
      <c r="B30" s="38">
        <v>0</v>
      </c>
      <c r="C30" s="38">
        <v>0</v>
      </c>
      <c r="D30" s="24">
        <f t="shared" si="1"/>
        <v>0</v>
      </c>
      <c r="E30" s="24">
        <v>30.21</v>
      </c>
    </row>
    <row r="31" spans="1:6" ht="30" x14ac:dyDescent="0.25">
      <c r="A31" s="8" t="s">
        <v>22</v>
      </c>
      <c r="B31" s="38">
        <v>0</v>
      </c>
      <c r="C31" s="38">
        <v>0</v>
      </c>
      <c r="D31" s="24">
        <v>0</v>
      </c>
      <c r="E31" s="24">
        <v>53.34</v>
      </c>
    </row>
    <row r="32" spans="1:6" ht="14.25" customHeight="1" x14ac:dyDescent="0.25">
      <c r="A32" s="8" t="s">
        <v>23</v>
      </c>
      <c r="B32" s="38">
        <v>0</v>
      </c>
      <c r="C32" s="38">
        <v>0</v>
      </c>
      <c r="D32" s="24">
        <v>0</v>
      </c>
      <c r="E32" s="24">
        <v>3.61</v>
      </c>
      <c r="F32" s="21"/>
    </row>
    <row r="33" spans="1:17" ht="30" x14ac:dyDescent="0.25">
      <c r="A33" s="8" t="s">
        <v>42</v>
      </c>
      <c r="B33" s="38">
        <v>0</v>
      </c>
      <c r="C33" s="38">
        <v>0</v>
      </c>
      <c r="D33" s="24">
        <v>0</v>
      </c>
      <c r="E33" s="24">
        <v>0</v>
      </c>
    </row>
    <row r="34" spans="1:17" x14ac:dyDescent="0.25">
      <c r="A34" s="8" t="s">
        <v>24</v>
      </c>
      <c r="B34" s="38">
        <v>0</v>
      </c>
      <c r="C34" s="38">
        <v>0</v>
      </c>
      <c r="D34" s="24">
        <v>0</v>
      </c>
      <c r="E34" s="24">
        <v>5.93</v>
      </c>
    </row>
    <row r="35" spans="1:17" s="22" customFormat="1" x14ac:dyDescent="0.25">
      <c r="A35" s="3" t="s">
        <v>25</v>
      </c>
      <c r="B35" s="38">
        <v>0</v>
      </c>
      <c r="C35" s="38">
        <v>0</v>
      </c>
      <c r="D35" s="24">
        <v>0</v>
      </c>
      <c r="E35" s="24">
        <v>8.5</v>
      </c>
    </row>
    <row r="36" spans="1:17" x14ac:dyDescent="0.25">
      <c r="A36" s="8" t="s">
        <v>26</v>
      </c>
      <c r="B36" s="38">
        <v>0</v>
      </c>
      <c r="C36" s="38">
        <v>0</v>
      </c>
      <c r="D36" s="24">
        <v>0</v>
      </c>
      <c r="E36" s="24">
        <v>9.6199999999999992</v>
      </c>
    </row>
    <row r="37" spans="1:17" ht="30" x14ac:dyDescent="0.25">
      <c r="A37" s="8" t="s">
        <v>43</v>
      </c>
      <c r="B37" s="38">
        <v>0</v>
      </c>
      <c r="C37" s="38">
        <v>0</v>
      </c>
      <c r="D37" s="24">
        <v>0</v>
      </c>
      <c r="E37" s="24">
        <v>0</v>
      </c>
    </row>
    <row r="38" spans="1:17" ht="30" x14ac:dyDescent="0.25">
      <c r="A38" s="8" t="s">
        <v>44</v>
      </c>
      <c r="B38" s="38">
        <v>0</v>
      </c>
      <c r="C38" s="38">
        <v>0</v>
      </c>
      <c r="D38" s="24">
        <v>0</v>
      </c>
      <c r="E38" s="24">
        <v>0</v>
      </c>
    </row>
    <row r="39" spans="1:17" ht="30" x14ac:dyDescent="0.25">
      <c r="A39" s="8" t="s">
        <v>45</v>
      </c>
      <c r="B39" s="38">
        <v>0</v>
      </c>
      <c r="C39" s="38">
        <v>0</v>
      </c>
      <c r="D39" s="24">
        <v>0</v>
      </c>
      <c r="E39" s="24">
        <v>0</v>
      </c>
    </row>
    <row r="40" spans="1:17" ht="30" x14ac:dyDescent="0.25">
      <c r="A40" s="8" t="s">
        <v>46</v>
      </c>
      <c r="B40" s="38">
        <v>0</v>
      </c>
      <c r="C40" s="38">
        <v>0</v>
      </c>
      <c r="D40" s="24">
        <v>0</v>
      </c>
      <c r="E40" s="24">
        <v>0</v>
      </c>
    </row>
    <row r="41" spans="1:17" x14ac:dyDescent="0.25">
      <c r="A41" s="8" t="s">
        <v>27</v>
      </c>
      <c r="B41" s="38">
        <v>0</v>
      </c>
      <c r="C41" s="38">
        <v>0</v>
      </c>
      <c r="D41" s="24">
        <v>0</v>
      </c>
      <c r="E41" s="24">
        <v>0</v>
      </c>
    </row>
    <row r="42" spans="1:17" ht="30" x14ac:dyDescent="0.25">
      <c r="A42" s="8" t="s">
        <v>47</v>
      </c>
      <c r="B42" s="38">
        <v>0</v>
      </c>
      <c r="C42" s="38">
        <v>0</v>
      </c>
      <c r="D42" s="24">
        <v>0</v>
      </c>
      <c r="E42" s="24">
        <v>0</v>
      </c>
    </row>
    <row r="43" spans="1:17" x14ac:dyDescent="0.25">
      <c r="A43" s="8"/>
      <c r="B43" s="35"/>
      <c r="C43" s="35"/>
      <c r="D43" s="24"/>
      <c r="E43" s="24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x14ac:dyDescent="0.25"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x14ac:dyDescent="0.25">
      <c r="A45" s="55" t="s">
        <v>95</v>
      </c>
      <c r="B45" s="55"/>
      <c r="C45" s="55"/>
      <c r="D45" s="55"/>
      <c r="E45" s="43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5">
      <c r="A46" s="55" t="s">
        <v>96</v>
      </c>
      <c r="B46" s="55"/>
      <c r="C46" s="55"/>
      <c r="D46" s="55"/>
      <c r="E46" s="43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x14ac:dyDescent="0.25">
      <c r="A47" s="55" t="s">
        <v>109</v>
      </c>
      <c r="B47" s="55"/>
      <c r="C47" s="55"/>
      <c r="D47" s="55"/>
      <c r="E47" s="43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s="22" customFormat="1" x14ac:dyDescent="0.25">
      <c r="A48" s="55" t="s">
        <v>92</v>
      </c>
      <c r="B48" s="55"/>
      <c r="C48" s="55"/>
      <c r="D48" s="55"/>
      <c r="E48" s="43"/>
    </row>
    <row r="49" spans="1:5" x14ac:dyDescent="0.25">
      <c r="A49" s="53" t="s">
        <v>98</v>
      </c>
      <c r="B49" s="53"/>
      <c r="C49" s="53"/>
      <c r="D49" s="53"/>
      <c r="E49" s="30"/>
    </row>
    <row r="50" spans="1:5" x14ac:dyDescent="0.25">
      <c r="A50" s="15" t="s">
        <v>99</v>
      </c>
      <c r="B50" s="37">
        <v>0</v>
      </c>
      <c r="C50" s="37">
        <v>0</v>
      </c>
      <c r="D50" s="24">
        <v>0</v>
      </c>
      <c r="E50" s="24">
        <v>0</v>
      </c>
    </row>
    <row r="51" spans="1:5" x14ac:dyDescent="0.25">
      <c r="A51" s="8" t="s">
        <v>49</v>
      </c>
      <c r="B51" s="38">
        <v>0</v>
      </c>
      <c r="C51" s="38">
        <v>0</v>
      </c>
      <c r="D51" s="24">
        <v>0</v>
      </c>
      <c r="E51" s="24">
        <v>0</v>
      </c>
    </row>
    <row r="52" spans="1:5" ht="30" x14ac:dyDescent="0.25">
      <c r="A52" s="8" t="s">
        <v>50</v>
      </c>
      <c r="B52" s="38">
        <v>0</v>
      </c>
      <c r="C52" s="38">
        <v>0</v>
      </c>
      <c r="D52" s="24">
        <v>0</v>
      </c>
      <c r="E52" s="24">
        <v>0</v>
      </c>
    </row>
    <row r="53" spans="1:5" ht="30" x14ac:dyDescent="0.25">
      <c r="A53" s="8" t="s">
        <v>51</v>
      </c>
      <c r="B53" s="38">
        <v>0</v>
      </c>
      <c r="C53" s="38">
        <v>0</v>
      </c>
      <c r="D53" s="24">
        <v>0</v>
      </c>
      <c r="E53" s="24">
        <v>0</v>
      </c>
    </row>
    <row r="54" spans="1:5" ht="30" x14ac:dyDescent="0.25">
      <c r="A54" s="8" t="s">
        <v>52</v>
      </c>
      <c r="B54" s="38">
        <v>0</v>
      </c>
      <c r="C54" s="38">
        <v>0</v>
      </c>
      <c r="D54" s="24">
        <v>0</v>
      </c>
      <c r="E54" s="24">
        <v>0</v>
      </c>
    </row>
    <row r="55" spans="1:5" ht="30" x14ac:dyDescent="0.25">
      <c r="A55" s="8" t="s">
        <v>53</v>
      </c>
      <c r="B55" s="38">
        <v>0</v>
      </c>
      <c r="C55" s="38">
        <v>0</v>
      </c>
      <c r="D55" s="24">
        <v>0</v>
      </c>
      <c r="E55" s="24">
        <v>0</v>
      </c>
    </row>
    <row r="56" spans="1:5" x14ac:dyDescent="0.25">
      <c r="A56" s="8" t="s">
        <v>54</v>
      </c>
      <c r="B56" s="38">
        <v>0</v>
      </c>
      <c r="C56" s="38">
        <v>0</v>
      </c>
      <c r="D56" s="24">
        <v>0</v>
      </c>
      <c r="E56" s="24">
        <v>0</v>
      </c>
    </row>
    <row r="57" spans="1:5" ht="30" x14ac:dyDescent="0.25">
      <c r="A57" s="8" t="s">
        <v>55</v>
      </c>
      <c r="B57" s="38">
        <v>0</v>
      </c>
      <c r="C57" s="38">
        <v>0</v>
      </c>
      <c r="D57" s="24">
        <v>0</v>
      </c>
      <c r="E57" s="24">
        <v>0</v>
      </c>
    </row>
    <row r="58" spans="1:5" x14ac:dyDescent="0.25">
      <c r="A58" s="3" t="s">
        <v>28</v>
      </c>
      <c r="B58" s="37">
        <v>0</v>
      </c>
      <c r="C58" s="37">
        <v>0</v>
      </c>
      <c r="D58" s="24">
        <v>0</v>
      </c>
      <c r="E58" s="24">
        <v>1.1100000000000001</v>
      </c>
    </row>
    <row r="59" spans="1:5" x14ac:dyDescent="0.25">
      <c r="A59" s="8" t="s">
        <v>29</v>
      </c>
      <c r="B59" s="38">
        <v>0</v>
      </c>
      <c r="C59" s="38">
        <v>0</v>
      </c>
      <c r="D59" s="24">
        <v>0</v>
      </c>
      <c r="E59" s="24">
        <v>8.52</v>
      </c>
    </row>
    <row r="60" spans="1:5" x14ac:dyDescent="0.25">
      <c r="A60" s="8" t="s">
        <v>30</v>
      </c>
      <c r="B60" s="38">
        <v>0</v>
      </c>
      <c r="C60" s="38">
        <v>0</v>
      </c>
      <c r="D60" s="24">
        <v>0</v>
      </c>
      <c r="E60" s="24">
        <v>0</v>
      </c>
    </row>
    <row r="61" spans="1:5" x14ac:dyDescent="0.25">
      <c r="A61" s="8" t="s">
        <v>31</v>
      </c>
      <c r="B61" s="38">
        <v>0</v>
      </c>
      <c r="C61" s="38">
        <v>0</v>
      </c>
      <c r="D61" s="24">
        <v>0</v>
      </c>
      <c r="E61" s="24">
        <v>0</v>
      </c>
    </row>
    <row r="62" spans="1:5" ht="30" x14ac:dyDescent="0.25">
      <c r="A62" s="8" t="s">
        <v>32</v>
      </c>
      <c r="B62" s="38">
        <v>0</v>
      </c>
      <c r="C62" s="38">
        <v>0</v>
      </c>
      <c r="D62" s="24">
        <v>0</v>
      </c>
      <c r="E62" s="24">
        <v>0</v>
      </c>
    </row>
    <row r="63" spans="1:5" x14ac:dyDescent="0.25">
      <c r="A63" s="8" t="s">
        <v>33</v>
      </c>
      <c r="B63" s="38">
        <v>0</v>
      </c>
      <c r="C63" s="38">
        <v>0</v>
      </c>
      <c r="D63" s="24">
        <v>0</v>
      </c>
      <c r="E63" s="24">
        <v>100</v>
      </c>
    </row>
    <row r="64" spans="1:5" x14ac:dyDescent="0.25">
      <c r="A64" s="8" t="s">
        <v>56</v>
      </c>
      <c r="B64" s="38">
        <v>0</v>
      </c>
      <c r="C64" s="38">
        <v>0</v>
      </c>
      <c r="D64" s="24">
        <v>0</v>
      </c>
      <c r="E64" s="24">
        <v>0</v>
      </c>
    </row>
    <row r="65" spans="1:6" x14ac:dyDescent="0.25">
      <c r="A65" s="8" t="s">
        <v>57</v>
      </c>
      <c r="B65" s="38">
        <v>0</v>
      </c>
      <c r="C65" s="38">
        <v>0</v>
      </c>
      <c r="D65" s="24">
        <v>0</v>
      </c>
      <c r="E65" s="24">
        <v>0</v>
      </c>
    </row>
    <row r="66" spans="1:6" x14ac:dyDescent="0.25">
      <c r="A66" s="8" t="s">
        <v>34</v>
      </c>
      <c r="B66" s="38">
        <v>0</v>
      </c>
      <c r="C66" s="38">
        <v>0</v>
      </c>
      <c r="D66" s="24">
        <v>0</v>
      </c>
      <c r="E66" s="24">
        <v>0</v>
      </c>
    </row>
    <row r="67" spans="1:6" ht="22.5" customHeight="1" x14ac:dyDescent="0.25">
      <c r="A67" s="8" t="s">
        <v>58</v>
      </c>
      <c r="B67" s="38">
        <v>0</v>
      </c>
      <c r="C67" s="38">
        <v>0</v>
      </c>
      <c r="D67" s="24">
        <v>0</v>
      </c>
      <c r="E67" s="24">
        <v>0</v>
      </c>
    </row>
    <row r="68" spans="1:6" x14ac:dyDescent="0.25">
      <c r="A68" s="3" t="s">
        <v>59</v>
      </c>
      <c r="B68" s="37">
        <v>0</v>
      </c>
      <c r="C68" s="37">
        <v>0</v>
      </c>
      <c r="D68" s="24">
        <v>0</v>
      </c>
      <c r="E68" s="24">
        <v>0</v>
      </c>
    </row>
    <row r="69" spans="1:6" x14ac:dyDescent="0.25">
      <c r="A69" s="8" t="s">
        <v>60</v>
      </c>
      <c r="B69" s="38">
        <v>0</v>
      </c>
      <c r="C69" s="38">
        <v>0</v>
      </c>
      <c r="D69" s="24">
        <v>0</v>
      </c>
      <c r="E69" s="24">
        <v>0</v>
      </c>
    </row>
    <row r="70" spans="1:6" x14ac:dyDescent="0.25">
      <c r="A70" s="8" t="s">
        <v>61</v>
      </c>
      <c r="B70" s="38">
        <v>0</v>
      </c>
      <c r="C70" s="38">
        <v>0</v>
      </c>
      <c r="D70" s="24">
        <v>0</v>
      </c>
      <c r="E70" s="24">
        <v>0</v>
      </c>
    </row>
    <row r="71" spans="1:6" x14ac:dyDescent="0.25">
      <c r="A71" s="8" t="s">
        <v>62</v>
      </c>
      <c r="B71" s="38">
        <v>0</v>
      </c>
      <c r="C71" s="38">
        <v>0</v>
      </c>
      <c r="D71" s="24">
        <v>0</v>
      </c>
      <c r="E71" s="24">
        <v>0</v>
      </c>
    </row>
    <row r="72" spans="1:6" ht="30" x14ac:dyDescent="0.25">
      <c r="A72" s="8" t="s">
        <v>63</v>
      </c>
      <c r="B72" s="38">
        <v>0</v>
      </c>
      <c r="C72" s="38">
        <v>0</v>
      </c>
      <c r="D72" s="24">
        <v>0</v>
      </c>
      <c r="E72" s="24">
        <v>0</v>
      </c>
    </row>
    <row r="73" spans="1:6" ht="30" x14ac:dyDescent="0.25">
      <c r="A73" s="3" t="s">
        <v>64</v>
      </c>
      <c r="B73" s="37">
        <v>0</v>
      </c>
      <c r="C73" s="37">
        <v>0</v>
      </c>
      <c r="D73" s="24">
        <v>0</v>
      </c>
      <c r="E73" s="24">
        <v>0</v>
      </c>
    </row>
    <row r="74" spans="1:6" x14ac:dyDescent="0.25">
      <c r="A74" s="8" t="s">
        <v>65</v>
      </c>
      <c r="B74" s="38">
        <v>0</v>
      </c>
      <c r="C74" s="38">
        <v>0</v>
      </c>
      <c r="D74" s="24">
        <v>0</v>
      </c>
      <c r="E74" s="24">
        <v>0</v>
      </c>
    </row>
    <row r="75" spans="1:6" ht="30" x14ac:dyDescent="0.25">
      <c r="A75" s="8" t="s">
        <v>66</v>
      </c>
      <c r="B75" s="38">
        <v>0</v>
      </c>
      <c r="C75" s="38">
        <v>0</v>
      </c>
      <c r="D75" s="24">
        <v>0</v>
      </c>
      <c r="E75" s="24">
        <v>0</v>
      </c>
    </row>
    <row r="76" spans="1:6" x14ac:dyDescent="0.25">
      <c r="A76" s="3" t="s">
        <v>67</v>
      </c>
      <c r="B76" s="37">
        <v>0</v>
      </c>
      <c r="C76" s="37">
        <v>0</v>
      </c>
      <c r="D76" s="24">
        <v>0</v>
      </c>
      <c r="E76" s="24">
        <v>0</v>
      </c>
    </row>
    <row r="77" spans="1:6" x14ac:dyDescent="0.25">
      <c r="A77" s="8" t="s">
        <v>68</v>
      </c>
      <c r="B77" s="38">
        <v>0</v>
      </c>
      <c r="C77" s="38">
        <v>0</v>
      </c>
      <c r="D77" s="24">
        <v>0</v>
      </c>
      <c r="E77" s="24">
        <v>0</v>
      </c>
    </row>
    <row r="78" spans="1:6" x14ac:dyDescent="0.25">
      <c r="A78" s="8" t="s">
        <v>69</v>
      </c>
      <c r="B78" s="38">
        <v>0</v>
      </c>
      <c r="C78" s="38">
        <v>0</v>
      </c>
      <c r="D78" s="24">
        <v>0</v>
      </c>
      <c r="E78" s="24">
        <v>0</v>
      </c>
    </row>
    <row r="79" spans="1:6" ht="30" x14ac:dyDescent="0.25">
      <c r="A79" s="8" t="s">
        <v>70</v>
      </c>
      <c r="B79" s="38">
        <v>0</v>
      </c>
      <c r="C79" s="38">
        <v>0</v>
      </c>
      <c r="D79" s="24">
        <v>0</v>
      </c>
      <c r="E79" s="24">
        <v>0</v>
      </c>
      <c r="F79" s="22"/>
    </row>
    <row r="80" spans="1:6" x14ac:dyDescent="0.25">
      <c r="A80" s="1" t="s">
        <v>71</v>
      </c>
      <c r="B80" s="38">
        <v>0</v>
      </c>
      <c r="C80" s="38">
        <v>0</v>
      </c>
      <c r="D80" s="24">
        <v>0</v>
      </c>
      <c r="E80" s="24">
        <v>0</v>
      </c>
    </row>
    <row r="81" spans="1:6" x14ac:dyDescent="0.25">
      <c r="A81" s="3" t="s">
        <v>72</v>
      </c>
      <c r="B81" s="37">
        <v>0</v>
      </c>
      <c r="C81" s="37">
        <v>0</v>
      </c>
      <c r="D81" s="24">
        <v>0</v>
      </c>
      <c r="E81" s="24">
        <v>0</v>
      </c>
    </row>
    <row r="82" spans="1:6" x14ac:dyDescent="0.25">
      <c r="A82" s="8" t="s">
        <v>73</v>
      </c>
      <c r="B82" s="38">
        <v>0</v>
      </c>
      <c r="C82" s="38">
        <v>0</v>
      </c>
      <c r="D82" s="24">
        <v>0</v>
      </c>
      <c r="E82" s="24">
        <v>0</v>
      </c>
    </row>
    <row r="83" spans="1:6" ht="22.5" customHeight="1" x14ac:dyDescent="0.25">
      <c r="A83" s="8" t="s">
        <v>74</v>
      </c>
      <c r="B83" s="38">
        <v>0</v>
      </c>
      <c r="C83" s="38">
        <v>0</v>
      </c>
      <c r="D83" s="24">
        <v>0</v>
      </c>
      <c r="E83" s="24">
        <v>0</v>
      </c>
      <c r="F83" s="29"/>
    </row>
    <row r="84" spans="1:6" x14ac:dyDescent="0.25">
      <c r="A84" s="8"/>
      <c r="B84" s="38"/>
      <c r="C84" s="38">
        <v>0</v>
      </c>
      <c r="D84" s="24">
        <v>0</v>
      </c>
      <c r="E84" s="24"/>
      <c r="F84" s="29"/>
    </row>
    <row r="85" spans="1:6" x14ac:dyDescent="0.25">
      <c r="A85" s="8"/>
      <c r="B85" s="38"/>
      <c r="C85" s="38"/>
      <c r="D85" s="24">
        <v>0</v>
      </c>
      <c r="E85" s="24"/>
      <c r="F85" s="29"/>
    </row>
    <row r="86" spans="1:6" x14ac:dyDescent="0.25">
      <c r="A86" s="8"/>
      <c r="B86" s="38"/>
      <c r="C86" s="38"/>
      <c r="D86" s="24"/>
      <c r="E86" s="24"/>
      <c r="F86" s="29"/>
    </row>
    <row r="87" spans="1:6" x14ac:dyDescent="0.25">
      <c r="A87" s="8"/>
      <c r="B87" s="38"/>
      <c r="C87" s="38"/>
      <c r="D87" s="24"/>
      <c r="E87" s="24"/>
      <c r="F87" s="29"/>
    </row>
    <row r="88" spans="1:6" x14ac:dyDescent="0.25">
      <c r="A88" s="8"/>
      <c r="B88" s="38"/>
      <c r="C88" s="38"/>
      <c r="D88" s="24"/>
      <c r="E88" s="24"/>
      <c r="F88" s="29"/>
    </row>
    <row r="89" spans="1:6" x14ac:dyDescent="0.25">
      <c r="A89" s="8"/>
      <c r="B89" s="38"/>
      <c r="C89" s="38"/>
      <c r="D89" s="24"/>
      <c r="E89" s="24"/>
      <c r="F89" s="29"/>
    </row>
    <row r="90" spans="1:6" x14ac:dyDescent="0.25">
      <c r="A90" s="8"/>
      <c r="B90" s="38"/>
      <c r="C90" s="38"/>
      <c r="D90" s="24"/>
      <c r="E90" s="24"/>
      <c r="F90" s="29"/>
    </row>
    <row r="91" spans="1:6" x14ac:dyDescent="0.25">
      <c r="A91" s="8"/>
      <c r="B91" s="38"/>
      <c r="C91" s="38"/>
      <c r="D91" s="24"/>
      <c r="E91" s="24"/>
      <c r="F91" s="29"/>
    </row>
    <row r="92" spans="1:6" x14ac:dyDescent="0.25">
      <c r="A92" s="8"/>
      <c r="B92" s="35"/>
      <c r="C92" s="35"/>
      <c r="D92" s="24"/>
      <c r="E92" s="24"/>
      <c r="F92" s="29"/>
    </row>
    <row r="93" spans="1:6" x14ac:dyDescent="0.25">
      <c r="E93" s="24"/>
      <c r="F93" s="29"/>
    </row>
    <row r="94" spans="1:6" x14ac:dyDescent="0.25">
      <c r="A94" s="55" t="s">
        <v>95</v>
      </c>
      <c r="B94" s="55"/>
      <c r="C94" s="55"/>
      <c r="D94" s="55"/>
      <c r="E94" s="24"/>
      <c r="F94" s="29"/>
    </row>
    <row r="95" spans="1:6" x14ac:dyDescent="0.25">
      <c r="A95" s="55" t="s">
        <v>96</v>
      </c>
      <c r="B95" s="55"/>
      <c r="C95" s="55"/>
      <c r="D95" s="55"/>
      <c r="E95" s="24"/>
      <c r="F95" s="29"/>
    </row>
    <row r="96" spans="1:6" x14ac:dyDescent="0.25">
      <c r="A96" s="55" t="s">
        <v>109</v>
      </c>
      <c r="B96" s="55"/>
      <c r="C96" s="55"/>
      <c r="D96" s="55"/>
      <c r="E96" s="24"/>
      <c r="F96" s="29"/>
    </row>
    <row r="97" spans="1:7" x14ac:dyDescent="0.25">
      <c r="A97" s="55" t="s">
        <v>92</v>
      </c>
      <c r="B97" s="55"/>
      <c r="C97" s="55"/>
      <c r="D97" s="55"/>
      <c r="E97" s="24"/>
      <c r="F97" s="29"/>
    </row>
    <row r="98" spans="1:7" x14ac:dyDescent="0.25">
      <c r="A98" s="53" t="s">
        <v>98</v>
      </c>
      <c r="B98" s="53"/>
      <c r="C98" s="53"/>
      <c r="D98" s="53"/>
      <c r="E98" s="24"/>
      <c r="F98" s="29"/>
    </row>
    <row r="99" spans="1:7" x14ac:dyDescent="0.25">
      <c r="A99" s="30"/>
      <c r="B99" s="30"/>
      <c r="C99" s="30"/>
      <c r="D99" s="30"/>
      <c r="E99" s="24"/>
      <c r="F99" s="29"/>
    </row>
    <row r="100" spans="1:7" x14ac:dyDescent="0.25">
      <c r="A100" s="3" t="s">
        <v>75</v>
      </c>
      <c r="B100" s="37">
        <v>0</v>
      </c>
      <c r="C100" s="37">
        <v>0</v>
      </c>
      <c r="D100" s="24">
        <v>0</v>
      </c>
      <c r="E100" s="24">
        <v>0</v>
      </c>
    </row>
    <row r="101" spans="1:7" s="22" customFormat="1" x14ac:dyDescent="0.25">
      <c r="A101" s="8" t="s">
        <v>76</v>
      </c>
      <c r="B101" s="38">
        <v>0</v>
      </c>
      <c r="C101" s="38">
        <v>0</v>
      </c>
      <c r="D101" s="24">
        <v>0</v>
      </c>
      <c r="E101" s="24">
        <v>0</v>
      </c>
      <c r="F101" s="23"/>
      <c r="G101" s="23"/>
    </row>
    <row r="102" spans="1:7" x14ac:dyDescent="0.25">
      <c r="A102" s="8" t="s">
        <v>77</v>
      </c>
      <c r="B102" s="38">
        <v>0</v>
      </c>
      <c r="C102" s="38">
        <v>0</v>
      </c>
      <c r="D102" s="24">
        <v>0</v>
      </c>
      <c r="E102" s="24">
        <v>0</v>
      </c>
    </row>
    <row r="103" spans="1:7" x14ac:dyDescent="0.25">
      <c r="A103" s="3" t="s">
        <v>78</v>
      </c>
      <c r="B103" s="37">
        <v>0</v>
      </c>
      <c r="C103" s="37">
        <v>0</v>
      </c>
      <c r="D103" s="24">
        <v>0</v>
      </c>
      <c r="E103" s="24">
        <v>0</v>
      </c>
    </row>
    <row r="104" spans="1:7" x14ac:dyDescent="0.25">
      <c r="A104" s="8" t="s">
        <v>79</v>
      </c>
      <c r="B104" s="38">
        <v>0</v>
      </c>
      <c r="C104" s="38">
        <v>0</v>
      </c>
      <c r="D104" s="24">
        <v>0</v>
      </c>
      <c r="E104" s="24">
        <v>0</v>
      </c>
    </row>
    <row r="105" spans="1:7" x14ac:dyDescent="0.25">
      <c r="A105" s="10" t="s">
        <v>80</v>
      </c>
      <c r="B105" s="39"/>
      <c r="C105" s="39">
        <v>0</v>
      </c>
      <c r="D105" s="24">
        <f>+B105</f>
        <v>0</v>
      </c>
      <c r="E105" s="24"/>
    </row>
    <row r="106" spans="1:7" x14ac:dyDescent="0.25">
      <c r="D106" s="24"/>
      <c r="E106" s="24"/>
    </row>
    <row r="107" spans="1:7" x14ac:dyDescent="0.25">
      <c r="A107" s="31" t="s">
        <v>81</v>
      </c>
      <c r="B107" s="40">
        <f>B15+B10</f>
        <v>20765391.670000002</v>
      </c>
      <c r="C107" s="40">
        <f>C15+C10</f>
        <v>21555682.319999997</v>
      </c>
      <c r="D107" s="26">
        <f>+B107+C107</f>
        <v>42321073.989999995</v>
      </c>
      <c r="E107" s="46"/>
      <c r="F107" s="29"/>
    </row>
    <row r="108" spans="1:7" x14ac:dyDescent="0.25">
      <c r="A108" t="s">
        <v>91</v>
      </c>
      <c r="B108" s="41"/>
      <c r="C108" s="41"/>
    </row>
    <row r="109" spans="1:7" x14ac:dyDescent="0.25">
      <c r="A109" t="s">
        <v>89</v>
      </c>
    </row>
    <row r="110" spans="1:7" x14ac:dyDescent="0.25">
      <c r="A110" t="s">
        <v>90</v>
      </c>
    </row>
    <row r="113" spans="1:7" ht="15.75" thickBot="1" x14ac:dyDescent="0.3"/>
    <row r="114" spans="1:7" ht="31.5" x14ac:dyDescent="0.25">
      <c r="A114" s="48" t="s">
        <v>102</v>
      </c>
    </row>
    <row r="115" spans="1:7" ht="47.25" x14ac:dyDescent="0.25">
      <c r="A115" s="49" t="s">
        <v>103</v>
      </c>
    </row>
    <row r="116" spans="1:7" ht="79.5" thickBot="1" x14ac:dyDescent="0.3">
      <c r="A116" s="50" t="s">
        <v>104</v>
      </c>
    </row>
    <row r="117" spans="1:7" ht="15.75" x14ac:dyDescent="0.25">
      <c r="A117" s="51"/>
    </row>
    <row r="118" spans="1:7" ht="15.75" x14ac:dyDescent="0.25">
      <c r="A118" s="51"/>
    </row>
    <row r="119" spans="1:7" ht="21.75" customHeight="1" x14ac:dyDescent="0.25">
      <c r="A119" s="51"/>
    </row>
    <row r="120" spans="1:7" ht="14.25" customHeight="1" x14ac:dyDescent="0.25"/>
    <row r="122" spans="1:7" x14ac:dyDescent="0.25">
      <c r="A122" t="s">
        <v>97</v>
      </c>
      <c r="B122" s="36" t="s">
        <v>101</v>
      </c>
    </row>
    <row r="123" spans="1:7" ht="15.75" x14ac:dyDescent="0.25">
      <c r="A123" s="44" t="s">
        <v>105</v>
      </c>
      <c r="B123" s="47" t="s">
        <v>108</v>
      </c>
      <c r="C123" s="47"/>
      <c r="D123" s="45"/>
      <c r="E123" s="45"/>
    </row>
    <row r="124" spans="1:7" x14ac:dyDescent="0.25">
      <c r="A124" t="s">
        <v>106</v>
      </c>
      <c r="B124" s="36" t="s">
        <v>107</v>
      </c>
      <c r="F124" s="32"/>
      <c r="G124" s="22"/>
    </row>
  </sheetData>
  <mergeCells count="15">
    <mergeCell ref="A46:D46"/>
    <mergeCell ref="A47:D47"/>
    <mergeCell ref="A96:D96"/>
    <mergeCell ref="A3:D3"/>
    <mergeCell ref="A4:D4"/>
    <mergeCell ref="A5:D5"/>
    <mergeCell ref="A6:D6"/>
    <mergeCell ref="A45:D45"/>
    <mergeCell ref="A7:D7"/>
    <mergeCell ref="A97:D97"/>
    <mergeCell ref="A98:D98"/>
    <mergeCell ref="A94:D94"/>
    <mergeCell ref="A95:D95"/>
    <mergeCell ref="A48:D48"/>
    <mergeCell ref="A49:D49"/>
  </mergeCells>
  <pageMargins left="0.25" right="0.25" top="0.75" bottom="0.75" header="0.3" footer="0.3"/>
  <pageSetup scale="78" fitToHeight="0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2025</vt:lpstr>
      <vt:lpstr>'Plantilla Ejecución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Lucía Céspedes García</cp:lastModifiedBy>
  <cp:lastPrinted>2025-03-04T14:23:41Z</cp:lastPrinted>
  <dcterms:created xsi:type="dcterms:W3CDTF">2018-04-17T18:57:16Z</dcterms:created>
  <dcterms:modified xsi:type="dcterms:W3CDTF">2025-03-06T18:51:13Z</dcterms:modified>
</cp:coreProperties>
</file>